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7530" windowHeight="4995"/>
  </bookViews>
  <sheets>
    <sheet name="ΠΙΝΑΚΑΣ" sheetId="1" r:id="rId1"/>
    <sheet name="ΔΙΑΓΡΑΜΜΑΤΑ" sheetId="2" r:id="rId2"/>
  </sheets>
  <calcPr calcId="125725"/>
</workbook>
</file>

<file path=xl/calcChain.xml><?xml version="1.0" encoding="utf-8"?>
<calcChain xmlns="http://schemas.openxmlformats.org/spreadsheetml/2006/main">
  <c r="J30" i="1"/>
  <c r="H30"/>
  <c r="F30"/>
  <c r="D30"/>
  <c r="B30"/>
  <c r="J29"/>
  <c r="H29"/>
  <c r="F29"/>
  <c r="D29"/>
  <c r="B29"/>
  <c r="K27"/>
  <c r="K7"/>
  <c r="J7"/>
  <c r="J27"/>
  <c r="K10"/>
  <c r="K8"/>
  <c r="K9"/>
  <c r="K11"/>
  <c r="K12"/>
  <c r="K13"/>
  <c r="K14"/>
  <c r="K15"/>
  <c r="K16"/>
  <c r="K17"/>
  <c r="K18"/>
  <c r="K19"/>
  <c r="K20"/>
  <c r="K21"/>
  <c r="K22"/>
  <c r="K23"/>
  <c r="K24"/>
  <c r="K25"/>
  <c r="K26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B27"/>
  <c r="H27"/>
  <c r="D27"/>
  <c r="F27"/>
</calcChain>
</file>

<file path=xl/sharedStrings.xml><?xml version="1.0" encoding="utf-8"?>
<sst xmlns="http://schemas.openxmlformats.org/spreadsheetml/2006/main" count="43" uniqueCount="35">
  <si>
    <t>ΠΙΝΑΚΑΣ</t>
  </si>
  <si>
    <t>ΠΟΣΟΣΤΟ % ΣΤΟ ΣΥΝΟΛΟ</t>
  </si>
  <si>
    <t>ΣΥΝΟΛΟ</t>
  </si>
  <si>
    <t>7,00 - 7,99</t>
  </si>
  <si>
    <t>8,00 - 8,99</t>
  </si>
  <si>
    <t>9,00 - 9,99</t>
  </si>
  <si>
    <t>10,00 - 10,99</t>
  </si>
  <si>
    <t>11,00 - 11,99</t>
  </si>
  <si>
    <t>12,00 - 12,99</t>
  </si>
  <si>
    <t>13,00 - 13,99</t>
  </si>
  <si>
    <t>14,00  - 14,99</t>
  </si>
  <si>
    <t>15,00  - 15,99</t>
  </si>
  <si>
    <t>16,00  - 16,99</t>
  </si>
  <si>
    <t>17,00  -  17,99</t>
  </si>
  <si>
    <t>18,00  -  18,99</t>
  </si>
  <si>
    <t>19,00 -  20,00</t>
  </si>
  <si>
    <t>0,00 - 9,99</t>
  </si>
  <si>
    <t xml:space="preserve">ΠΟΣΟΣΤΟ % </t>
  </si>
  <si>
    <t>ΘΕΩΡΗΤΙΚΗ ΚΑΤΕΥΘΥΝΣΗ</t>
  </si>
  <si>
    <t>ΘΕΤΙΚΗ ΚΑΤΕΥΘΥΝΣΗ</t>
  </si>
  <si>
    <t>ΤΕΧΝΟΛΟΓΙΚΗ ΚΑΤΕΥΘΥΝΣΗ Ι</t>
  </si>
  <si>
    <t>ΤΕΧΝΟΛΟΓΙΚΗ ΚΑΤΕΥΘΥΝΣΗ ΙΙ</t>
  </si>
  <si>
    <t>ΥΠΟΨΗΦΙΟΙ</t>
  </si>
  <si>
    <t>10,00 - 20,00</t>
  </si>
  <si>
    <t>ΔΙΑΓΡΑΜΜΑΤΑ ΚΛΙΜΑΚΩΣΗΣ ΓΕΝΙΚΟΥ ΒΑΘΜΟΥ ΠΡΟΣΒΑΣΗΣ ΤΕΛΕΥΤΑΙΑΣ ΤΑΞΗΣ ΓΕΝΙΚΟΥ ΛΥΚΕΙΟΥ ΚΑΤΑ ΚΑΤΕΥΘΥΝΣΗ</t>
  </si>
  <si>
    <t>0,00 - 0,99</t>
  </si>
  <si>
    <t>5,00 - 5,99</t>
  </si>
  <si>
    <t>6,00 - 6,99</t>
  </si>
  <si>
    <t>4,00 - 4,99</t>
  </si>
  <si>
    <t>3,00 - 3,99</t>
  </si>
  <si>
    <t>2,00 - 2,99</t>
  </si>
  <si>
    <t>1,00 - 1,99</t>
  </si>
  <si>
    <t>ΥΠΟΥΡΓΕΙΟ ΠΟΛΙΤΙΣΜΟΥ ΠΑΙΔΕΙΑΣ ΚΑΙ ΘΡΗΣΚΕΥΜΑΤΩΝ</t>
  </si>
  <si>
    <t>ΚΛΙΜΑΚΩΣΗΣ ΤΟΥ ΓΕΝΙΚΟΥ ΒΑΘΜΟΥ ΠΡΟΣΒΑΣΗΣ ΚΑΤA ΚΑΤΕΥΘΥΝΣΗ ΣΤΑ ΜΑΘΗΜΑΤΑ ΤΗΣ ΤΕΛΕΥΤΑΙΑΣ ΤΑΞΗΣ ΓΕΝΙΚΟΥ ΛΥΚΕΙΟΥ ΠΟΥ ΕΞΕΤΑΣΤΗΚΑΝ ΣΕ ΕΘΝΙΚΟ ΕΠΙΠΕΔΟ ΤΟ ΕΤΟΣ 2015</t>
  </si>
  <si>
    <t>ΕΤΟΥΣ 2015</t>
  </si>
</sst>
</file>

<file path=xl/styles.xml><?xml version="1.0" encoding="utf-8"?>
<styleSheet xmlns="http://schemas.openxmlformats.org/spreadsheetml/2006/main">
  <fonts count="8">
    <font>
      <sz val="10"/>
      <name val="Arial Greek"/>
      <charset val="161"/>
    </font>
    <font>
      <b/>
      <sz val="11"/>
      <name val="Arial Greek"/>
      <family val="2"/>
      <charset val="161"/>
    </font>
    <font>
      <sz val="9"/>
      <name val="Arial Greek"/>
      <family val="2"/>
      <charset val="161"/>
    </font>
    <font>
      <b/>
      <sz val="9"/>
      <name val="Arial Greek"/>
      <family val="2"/>
      <charset val="161"/>
    </font>
    <font>
      <b/>
      <sz val="9"/>
      <name val="Arial Greek"/>
      <charset val="161"/>
    </font>
    <font>
      <b/>
      <sz val="12"/>
      <name val="Arial Greek"/>
      <charset val="161"/>
    </font>
    <font>
      <b/>
      <sz val="12"/>
      <name val="Arial Greek"/>
      <family val="2"/>
      <charset val="161"/>
    </font>
    <font>
      <b/>
      <sz val="10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2" fontId="2" fillId="0" borderId="0" xfId="0" applyNumberFormat="1" applyFont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2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 sz="1400"/>
              <a:t>ΥΠΟΨΗΦΙΟΙ</a:t>
            </a:r>
            <a:r>
              <a:rPr lang="el-GR" sz="1400" baseline="0"/>
              <a:t> ΘΕΩΡΗΤΙΚΗΣ ΚΑΤΕΥΘΥΝΣΗΣ</a:t>
            </a:r>
            <a:endParaRPr lang="el-GR" sz="1400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ΠΙΝΑΚΑΣ!$B$6</c:f>
              <c:strCache>
                <c:ptCount val="1"/>
                <c:pt idx="0">
                  <c:v>ΥΠΟΨΗΦΙΟΙ</c:v>
                </c:pt>
              </c:strCache>
            </c:strRef>
          </c:tx>
          <c:cat>
            <c:strRef>
              <c:f>ΠΙΝΑΚΑΣ!$A$7:$A$26</c:f>
              <c:strCache>
                <c:ptCount val="20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6,00 - 6,99</c:v>
                </c:pt>
                <c:pt idx="14">
                  <c:v>5,00 - 5,99</c:v>
                </c:pt>
                <c:pt idx="15">
                  <c:v>4,00 - 4,99</c:v>
                </c:pt>
                <c:pt idx="16">
                  <c:v>3,00 - 3,99</c:v>
                </c:pt>
                <c:pt idx="17">
                  <c:v>2,00 - 2,99</c:v>
                </c:pt>
                <c:pt idx="18">
                  <c:v>1,00 - 1,99</c:v>
                </c:pt>
                <c:pt idx="19">
                  <c:v>0,00 - 0,99</c:v>
                </c:pt>
              </c:strCache>
            </c:strRef>
          </c:cat>
          <c:val>
            <c:numRef>
              <c:f>ΠΙΝΑΚΑΣ!$B$7:$B$26</c:f>
              <c:numCache>
                <c:formatCode>General</c:formatCode>
                <c:ptCount val="20"/>
                <c:pt idx="0">
                  <c:v>162</c:v>
                </c:pt>
                <c:pt idx="1">
                  <c:v>1308</c:v>
                </c:pt>
                <c:pt idx="2">
                  <c:v>2196</c:v>
                </c:pt>
                <c:pt idx="3">
                  <c:v>2463</c:v>
                </c:pt>
                <c:pt idx="4">
                  <c:v>2588</c:v>
                </c:pt>
                <c:pt idx="5">
                  <c:v>2704</c:v>
                </c:pt>
                <c:pt idx="6">
                  <c:v>2581</c:v>
                </c:pt>
                <c:pt idx="7">
                  <c:v>2582</c:v>
                </c:pt>
                <c:pt idx="8">
                  <c:v>2506</c:v>
                </c:pt>
                <c:pt idx="9">
                  <c:v>2379</c:v>
                </c:pt>
                <c:pt idx="10">
                  <c:v>2221</c:v>
                </c:pt>
                <c:pt idx="11">
                  <c:v>1854</c:v>
                </c:pt>
                <c:pt idx="12">
                  <c:v>1757</c:v>
                </c:pt>
                <c:pt idx="13">
                  <c:v>1479</c:v>
                </c:pt>
                <c:pt idx="14">
                  <c:v>1251</c:v>
                </c:pt>
                <c:pt idx="15">
                  <c:v>1098</c:v>
                </c:pt>
                <c:pt idx="16">
                  <c:v>601</c:v>
                </c:pt>
                <c:pt idx="17">
                  <c:v>197</c:v>
                </c:pt>
                <c:pt idx="18">
                  <c:v>93</c:v>
                </c:pt>
                <c:pt idx="19">
                  <c:v>35</c:v>
                </c:pt>
              </c:numCache>
            </c:numRef>
          </c:val>
        </c:ser>
        <c:shape val="box"/>
        <c:axId val="91640192"/>
        <c:axId val="91642112"/>
        <c:axId val="0"/>
      </c:bar3DChart>
      <c:catAx>
        <c:axId val="91640192"/>
        <c:scaling>
          <c:orientation val="minMax"/>
        </c:scaling>
        <c:axPos val="b"/>
        <c:tickLblPos val="nextTo"/>
        <c:crossAx val="91642112"/>
        <c:crosses val="autoZero"/>
        <c:auto val="1"/>
        <c:lblAlgn val="ctr"/>
        <c:lblOffset val="100"/>
      </c:catAx>
      <c:valAx>
        <c:axId val="91642112"/>
        <c:scaling>
          <c:orientation val="minMax"/>
        </c:scaling>
        <c:axPos val="l"/>
        <c:majorGridlines/>
        <c:numFmt formatCode="General" sourceLinked="1"/>
        <c:tickLblPos val="nextTo"/>
        <c:crossAx val="91640192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 sz="1400"/>
              <a:t>ΥΠΟΨΗΦΙΟΙ ΘΕΤΙΚΗΣ ΚΑΤΕΥΘΥΝΣΗΣ</a:t>
            </a:r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ΠΙΝΑΚΑΣ!$D$6</c:f>
              <c:strCache>
                <c:ptCount val="1"/>
                <c:pt idx="0">
                  <c:v>ΥΠΟΨΗΦΙΟΙ</c:v>
                </c:pt>
              </c:strCache>
            </c:strRef>
          </c:tx>
          <c:cat>
            <c:strRef>
              <c:f>ΠΙΝΑΚΑΣ!$A$7:$A$26</c:f>
              <c:strCache>
                <c:ptCount val="20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6,00 - 6,99</c:v>
                </c:pt>
                <c:pt idx="14">
                  <c:v>5,00 - 5,99</c:v>
                </c:pt>
                <c:pt idx="15">
                  <c:v>4,00 - 4,99</c:v>
                </c:pt>
                <c:pt idx="16">
                  <c:v>3,00 - 3,99</c:v>
                </c:pt>
                <c:pt idx="17">
                  <c:v>2,00 - 2,99</c:v>
                </c:pt>
                <c:pt idx="18">
                  <c:v>1,00 - 1,99</c:v>
                </c:pt>
                <c:pt idx="19">
                  <c:v>0,00 - 0,99</c:v>
                </c:pt>
              </c:strCache>
            </c:strRef>
          </c:cat>
          <c:val>
            <c:numRef>
              <c:f>ΠΙΝΑΚΑΣ!$D$7:$D$26</c:f>
              <c:numCache>
                <c:formatCode>0</c:formatCode>
                <c:ptCount val="20"/>
                <c:pt idx="0">
                  <c:v>223</c:v>
                </c:pt>
                <c:pt idx="1">
                  <c:v>1138</c:v>
                </c:pt>
                <c:pt idx="2">
                  <c:v>1704</c:v>
                </c:pt>
                <c:pt idx="3">
                  <c:v>1707</c:v>
                </c:pt>
                <c:pt idx="4">
                  <c:v>1467</c:v>
                </c:pt>
                <c:pt idx="5">
                  <c:v>1275</c:v>
                </c:pt>
                <c:pt idx="6">
                  <c:v>1059</c:v>
                </c:pt>
                <c:pt idx="7">
                  <c:v>839</c:v>
                </c:pt>
                <c:pt idx="8">
                  <c:v>808</c:v>
                </c:pt>
                <c:pt idx="9">
                  <c:v>580</c:v>
                </c:pt>
                <c:pt idx="10">
                  <c:v>534</c:v>
                </c:pt>
                <c:pt idx="11">
                  <c:v>402</c:v>
                </c:pt>
                <c:pt idx="12">
                  <c:v>318</c:v>
                </c:pt>
                <c:pt idx="13">
                  <c:v>257</c:v>
                </c:pt>
                <c:pt idx="14">
                  <c:v>168</c:v>
                </c:pt>
                <c:pt idx="15">
                  <c:v>140</c:v>
                </c:pt>
                <c:pt idx="16">
                  <c:v>99</c:v>
                </c:pt>
                <c:pt idx="17">
                  <c:v>84</c:v>
                </c:pt>
                <c:pt idx="18">
                  <c:v>24</c:v>
                </c:pt>
                <c:pt idx="19">
                  <c:v>7</c:v>
                </c:pt>
              </c:numCache>
            </c:numRef>
          </c:val>
        </c:ser>
        <c:shape val="box"/>
        <c:axId val="100858112"/>
        <c:axId val="48103424"/>
        <c:axId val="0"/>
      </c:bar3DChart>
      <c:catAx>
        <c:axId val="100858112"/>
        <c:scaling>
          <c:orientation val="minMax"/>
        </c:scaling>
        <c:axPos val="b"/>
        <c:tickLblPos val="nextTo"/>
        <c:crossAx val="48103424"/>
        <c:crosses val="autoZero"/>
        <c:auto val="1"/>
        <c:lblAlgn val="ctr"/>
        <c:lblOffset val="100"/>
      </c:catAx>
      <c:valAx>
        <c:axId val="48103424"/>
        <c:scaling>
          <c:orientation val="minMax"/>
        </c:scaling>
        <c:axPos val="l"/>
        <c:majorGridlines/>
        <c:numFmt formatCode="0" sourceLinked="1"/>
        <c:tickLblPos val="nextTo"/>
        <c:crossAx val="100858112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 sz="1400"/>
              <a:t>ΥΠΟΨΗΦΙΟΙ ΤΕΧΝΟΛΟΓΙΚΗΣ ΚΑΤΕΥΘΥΝΣΗΣ ΙΙ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ΠΙΝΑΚΑΣ!$H$6</c:f>
              <c:strCache>
                <c:ptCount val="1"/>
                <c:pt idx="0">
                  <c:v>ΥΠΟΨΗΦΙΟΙ</c:v>
                </c:pt>
              </c:strCache>
            </c:strRef>
          </c:tx>
          <c:cat>
            <c:strRef>
              <c:f>ΠΙΝΑΚΑΣ!$A$7:$A$26</c:f>
              <c:strCache>
                <c:ptCount val="20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6,00 - 6,99</c:v>
                </c:pt>
                <c:pt idx="14">
                  <c:v>5,00 - 5,99</c:v>
                </c:pt>
                <c:pt idx="15">
                  <c:v>4,00 - 4,99</c:v>
                </c:pt>
                <c:pt idx="16">
                  <c:v>3,00 - 3,99</c:v>
                </c:pt>
                <c:pt idx="17">
                  <c:v>2,00 - 2,99</c:v>
                </c:pt>
                <c:pt idx="18">
                  <c:v>1,00 - 1,99</c:v>
                </c:pt>
                <c:pt idx="19">
                  <c:v>0,00 - 0,99</c:v>
                </c:pt>
              </c:strCache>
            </c:strRef>
          </c:cat>
          <c:val>
            <c:numRef>
              <c:f>ΠΙΝΑΚΑΣ!$H$7:$H$26</c:f>
              <c:numCache>
                <c:formatCode>General</c:formatCode>
                <c:ptCount val="20"/>
                <c:pt idx="0">
                  <c:v>183</c:v>
                </c:pt>
                <c:pt idx="1">
                  <c:v>914</c:v>
                </c:pt>
                <c:pt idx="2">
                  <c:v>1677</c:v>
                </c:pt>
                <c:pt idx="3">
                  <c:v>2275</c:v>
                </c:pt>
                <c:pt idx="4">
                  <c:v>2462</c:v>
                </c:pt>
                <c:pt idx="5">
                  <c:v>2642</c:v>
                </c:pt>
                <c:pt idx="6">
                  <c:v>2833</c:v>
                </c:pt>
                <c:pt idx="7">
                  <c:v>2805</c:v>
                </c:pt>
                <c:pt idx="8">
                  <c:v>2745</c:v>
                </c:pt>
                <c:pt idx="9">
                  <c:v>2530</c:v>
                </c:pt>
                <c:pt idx="10">
                  <c:v>2344</c:v>
                </c:pt>
                <c:pt idx="11">
                  <c:v>2228</c:v>
                </c:pt>
                <c:pt idx="12">
                  <c:v>2059</c:v>
                </c:pt>
                <c:pt idx="13">
                  <c:v>1885</c:v>
                </c:pt>
                <c:pt idx="14">
                  <c:v>1706</c:v>
                </c:pt>
                <c:pt idx="15">
                  <c:v>1263</c:v>
                </c:pt>
                <c:pt idx="16">
                  <c:v>525</c:v>
                </c:pt>
                <c:pt idx="17">
                  <c:v>116</c:v>
                </c:pt>
                <c:pt idx="18">
                  <c:v>45</c:v>
                </c:pt>
                <c:pt idx="19">
                  <c:v>35</c:v>
                </c:pt>
              </c:numCache>
            </c:numRef>
          </c:val>
        </c:ser>
        <c:shape val="box"/>
        <c:axId val="48115072"/>
        <c:axId val="48120960"/>
        <c:axId val="0"/>
      </c:bar3DChart>
      <c:catAx>
        <c:axId val="48115072"/>
        <c:scaling>
          <c:orientation val="minMax"/>
        </c:scaling>
        <c:axPos val="b"/>
        <c:tickLblPos val="nextTo"/>
        <c:crossAx val="48120960"/>
        <c:crosses val="autoZero"/>
        <c:auto val="1"/>
        <c:lblAlgn val="ctr"/>
        <c:lblOffset val="100"/>
      </c:catAx>
      <c:valAx>
        <c:axId val="48120960"/>
        <c:scaling>
          <c:orientation val="minMax"/>
        </c:scaling>
        <c:axPos val="l"/>
        <c:majorGridlines/>
        <c:numFmt formatCode="General" sourceLinked="1"/>
        <c:tickLblPos val="nextTo"/>
        <c:crossAx val="48115072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 sz="1400"/>
              <a:t>ΥΠΟΨΗΦΙΟΙ</a:t>
            </a:r>
            <a:r>
              <a:rPr lang="en-US" sz="1400"/>
              <a:t> </a:t>
            </a:r>
            <a:r>
              <a:rPr lang="el-GR" sz="1400"/>
              <a:t>ΤΕΧΝΟΛΟΓΙΚΗΣ</a:t>
            </a:r>
            <a:r>
              <a:rPr lang="el-GR" sz="1400" baseline="0"/>
              <a:t> ΚΑΤΕΥΘΥΝΣΗΣ Ι</a:t>
            </a:r>
            <a:endParaRPr lang="el-GR" sz="1400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ΠΙΝΑΚΑΣ!$F$6</c:f>
              <c:strCache>
                <c:ptCount val="1"/>
                <c:pt idx="0">
                  <c:v>ΥΠΟΨΗΦΙΟΙ</c:v>
                </c:pt>
              </c:strCache>
            </c:strRef>
          </c:tx>
          <c:cat>
            <c:strRef>
              <c:f>ΠΙΝΑΚΑΣ!$A$7:$A$26</c:f>
              <c:strCache>
                <c:ptCount val="20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6,00 - 6,99</c:v>
                </c:pt>
                <c:pt idx="14">
                  <c:v>5,00 - 5,99</c:v>
                </c:pt>
                <c:pt idx="15">
                  <c:v>4,00 - 4,99</c:v>
                </c:pt>
                <c:pt idx="16">
                  <c:v>3,00 - 3,99</c:v>
                </c:pt>
                <c:pt idx="17">
                  <c:v>2,00 - 2,99</c:v>
                </c:pt>
                <c:pt idx="18">
                  <c:v>1,00 - 1,99</c:v>
                </c:pt>
                <c:pt idx="19">
                  <c:v>0,00 - 0,99</c:v>
                </c:pt>
              </c:strCache>
            </c:strRef>
          </c:cat>
          <c:val>
            <c:numRef>
              <c:f>ΠΙΝΑΚΑΣ!$F$7:$F$26</c:f>
              <c:numCache>
                <c:formatCode>General</c:formatCode>
                <c:ptCount val="20"/>
                <c:pt idx="0">
                  <c:v>13</c:v>
                </c:pt>
                <c:pt idx="1">
                  <c:v>69</c:v>
                </c:pt>
                <c:pt idx="2">
                  <c:v>105</c:v>
                </c:pt>
                <c:pt idx="3">
                  <c:v>79</c:v>
                </c:pt>
                <c:pt idx="4">
                  <c:v>80</c:v>
                </c:pt>
                <c:pt idx="5">
                  <c:v>72</c:v>
                </c:pt>
                <c:pt idx="6">
                  <c:v>63</c:v>
                </c:pt>
                <c:pt idx="7">
                  <c:v>72</c:v>
                </c:pt>
                <c:pt idx="8">
                  <c:v>73</c:v>
                </c:pt>
                <c:pt idx="9">
                  <c:v>48</c:v>
                </c:pt>
                <c:pt idx="10">
                  <c:v>57</c:v>
                </c:pt>
                <c:pt idx="11">
                  <c:v>54</c:v>
                </c:pt>
                <c:pt idx="12">
                  <c:v>36</c:v>
                </c:pt>
                <c:pt idx="13">
                  <c:v>33</c:v>
                </c:pt>
                <c:pt idx="14">
                  <c:v>34</c:v>
                </c:pt>
                <c:pt idx="15">
                  <c:v>13</c:v>
                </c:pt>
                <c:pt idx="16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hape val="box"/>
        <c:axId val="48149248"/>
        <c:axId val="48150784"/>
        <c:axId val="0"/>
      </c:bar3DChart>
      <c:catAx>
        <c:axId val="48149248"/>
        <c:scaling>
          <c:orientation val="minMax"/>
        </c:scaling>
        <c:axPos val="b"/>
        <c:tickLblPos val="nextTo"/>
        <c:crossAx val="48150784"/>
        <c:crosses val="autoZero"/>
        <c:auto val="1"/>
        <c:lblAlgn val="ctr"/>
        <c:lblOffset val="100"/>
      </c:catAx>
      <c:valAx>
        <c:axId val="48150784"/>
        <c:scaling>
          <c:orientation val="minMax"/>
        </c:scaling>
        <c:axPos val="l"/>
        <c:majorGridlines/>
        <c:numFmt formatCode="General" sourceLinked="1"/>
        <c:tickLblPos val="nextTo"/>
        <c:crossAx val="48149248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374650</xdr:colOff>
      <xdr:row>4</xdr:row>
      <xdr:rowOff>120650</xdr:rowOff>
    </xdr:from>
    <xdr:to>
      <xdr:col>8</xdr:col>
      <xdr:colOff>69850</xdr:colOff>
      <xdr:row>21</xdr:row>
      <xdr:rowOff>111125</xdr:rowOff>
    </xdr:to>
    <xdr:graphicFrame macro="">
      <xdr:nvGraphicFramePr>
        <xdr:cNvPr id="10" name="9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165100</xdr:colOff>
      <xdr:row>4</xdr:row>
      <xdr:rowOff>120650</xdr:rowOff>
    </xdr:from>
    <xdr:to>
      <xdr:col>15</xdr:col>
      <xdr:colOff>469900</xdr:colOff>
      <xdr:row>21</xdr:row>
      <xdr:rowOff>111125</xdr:rowOff>
    </xdr:to>
    <xdr:graphicFrame macro="">
      <xdr:nvGraphicFramePr>
        <xdr:cNvPr id="11" name="10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174625</xdr:colOff>
      <xdr:row>22</xdr:row>
      <xdr:rowOff>44450</xdr:rowOff>
    </xdr:from>
    <xdr:to>
      <xdr:col>15</xdr:col>
      <xdr:colOff>479425</xdr:colOff>
      <xdr:row>39</xdr:row>
      <xdr:rowOff>34925</xdr:rowOff>
    </xdr:to>
    <xdr:graphicFrame macro="">
      <xdr:nvGraphicFramePr>
        <xdr:cNvPr id="12" name="1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374650</xdr:colOff>
      <xdr:row>22</xdr:row>
      <xdr:rowOff>82550</xdr:rowOff>
    </xdr:from>
    <xdr:to>
      <xdr:col>8</xdr:col>
      <xdr:colOff>69850</xdr:colOff>
      <xdr:row>39</xdr:row>
      <xdr:rowOff>73025</xdr:rowOff>
    </xdr:to>
    <xdr:graphicFrame macro="">
      <xdr:nvGraphicFramePr>
        <xdr:cNvPr id="5" name="4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75" zoomScaleNormal="75" workbookViewId="0">
      <selection activeCell="M34" sqref="M34"/>
    </sheetView>
  </sheetViews>
  <sheetFormatPr defaultRowHeight="12.75"/>
  <cols>
    <col min="1" max="1" width="13" customWidth="1"/>
    <col min="2" max="5" width="12.7109375" customWidth="1"/>
    <col min="6" max="7" width="14" customWidth="1"/>
    <col min="8" max="9" width="13.42578125" customWidth="1"/>
    <col min="10" max="11" width="12.7109375" customWidth="1"/>
  </cols>
  <sheetData>
    <row r="1" spans="1:11">
      <c r="A1" s="22" t="s">
        <v>32</v>
      </c>
      <c r="F1" s="1"/>
      <c r="G1" s="1"/>
      <c r="H1" s="1"/>
      <c r="I1" s="1"/>
    </row>
    <row r="2" spans="1:11">
      <c r="A2" s="22"/>
      <c r="F2" s="1"/>
      <c r="G2" s="1"/>
      <c r="H2" s="1"/>
      <c r="I2" s="1"/>
    </row>
    <row r="3" spans="1:11" s="2" customFormat="1" ht="15.75">
      <c r="F3" s="21" t="s">
        <v>0</v>
      </c>
    </row>
    <row r="4" spans="1:11" s="2" customFormat="1" ht="33.75" customHeight="1">
      <c r="A4" s="30" t="s">
        <v>33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3" customFormat="1" ht="12">
      <c r="A5" s="23"/>
      <c r="B5" s="33" t="s">
        <v>18</v>
      </c>
      <c r="C5" s="33"/>
      <c r="D5" s="33" t="s">
        <v>19</v>
      </c>
      <c r="E5" s="33"/>
      <c r="F5" s="32" t="s">
        <v>20</v>
      </c>
      <c r="G5" s="32"/>
      <c r="H5" s="32" t="s">
        <v>21</v>
      </c>
      <c r="I5" s="32"/>
      <c r="J5" s="32" t="s">
        <v>2</v>
      </c>
      <c r="K5" s="32"/>
    </row>
    <row r="6" spans="1:11" s="3" customFormat="1" ht="24">
      <c r="A6" s="24"/>
      <c r="B6" s="13" t="s">
        <v>22</v>
      </c>
      <c r="C6" s="19" t="s">
        <v>17</v>
      </c>
      <c r="D6" s="13" t="s">
        <v>22</v>
      </c>
      <c r="E6" s="19" t="s">
        <v>17</v>
      </c>
      <c r="F6" s="13" t="s">
        <v>22</v>
      </c>
      <c r="G6" s="19" t="s">
        <v>17</v>
      </c>
      <c r="H6" s="13" t="s">
        <v>22</v>
      </c>
      <c r="I6" s="19" t="s">
        <v>17</v>
      </c>
      <c r="J6" s="13" t="s">
        <v>22</v>
      </c>
      <c r="K6" s="13" t="s">
        <v>1</v>
      </c>
    </row>
    <row r="7" spans="1:11" s="6" customFormat="1" ht="20.100000000000001" customHeight="1">
      <c r="A7" s="4" t="s">
        <v>15</v>
      </c>
      <c r="B7" s="25">
        <v>162</v>
      </c>
      <c r="C7" s="26">
        <v>0.51</v>
      </c>
      <c r="D7" s="27">
        <v>223</v>
      </c>
      <c r="E7" s="26">
        <v>1.74</v>
      </c>
      <c r="F7" s="25">
        <v>13</v>
      </c>
      <c r="G7" s="26">
        <v>1.43</v>
      </c>
      <c r="H7" s="25">
        <v>183</v>
      </c>
      <c r="I7" s="26">
        <v>0.55000000000000004</v>
      </c>
      <c r="J7" s="5">
        <f>B7+D7+F7+H7</f>
        <v>581</v>
      </c>
      <c r="K7" s="20">
        <f>J7*100/79068</f>
        <v>0.73481054282389846</v>
      </c>
    </row>
    <row r="8" spans="1:11" s="6" customFormat="1" ht="20.100000000000001" customHeight="1">
      <c r="A8" s="7" t="s">
        <v>14</v>
      </c>
      <c r="B8" s="25">
        <v>1308</v>
      </c>
      <c r="C8" s="26">
        <v>4.08</v>
      </c>
      <c r="D8" s="27">
        <v>1138</v>
      </c>
      <c r="E8" s="26">
        <v>8.8699999999999992</v>
      </c>
      <c r="F8" s="25">
        <v>69</v>
      </c>
      <c r="G8" s="26">
        <v>7.6</v>
      </c>
      <c r="H8" s="25">
        <v>914</v>
      </c>
      <c r="I8" s="26">
        <v>2.75</v>
      </c>
      <c r="J8" s="5">
        <f t="shared" ref="J8:J26" si="0">B8+D8+F8+H8</f>
        <v>3429</v>
      </c>
      <c r="K8" s="20">
        <f t="shared" ref="K8:K26" si="1">J8*100/79068</f>
        <v>4.3367734102291697</v>
      </c>
    </row>
    <row r="9" spans="1:11" s="6" customFormat="1" ht="20.100000000000001" customHeight="1">
      <c r="A9" s="7" t="s">
        <v>13</v>
      </c>
      <c r="B9" s="25">
        <v>2196</v>
      </c>
      <c r="C9" s="26">
        <v>6.85</v>
      </c>
      <c r="D9" s="27">
        <v>1704</v>
      </c>
      <c r="E9" s="26">
        <v>13.28</v>
      </c>
      <c r="F9" s="25">
        <v>105</v>
      </c>
      <c r="G9" s="26">
        <v>11.56</v>
      </c>
      <c r="H9" s="25">
        <v>1677</v>
      </c>
      <c r="I9" s="26">
        <v>5.04</v>
      </c>
      <c r="J9" s="5">
        <f t="shared" si="0"/>
        <v>5682</v>
      </c>
      <c r="K9" s="20">
        <f t="shared" si="1"/>
        <v>7.1862194566702078</v>
      </c>
    </row>
    <row r="10" spans="1:11" s="6" customFormat="1" ht="20.100000000000001" customHeight="1">
      <c r="A10" s="7" t="s">
        <v>12</v>
      </c>
      <c r="B10" s="25">
        <v>2463</v>
      </c>
      <c r="C10" s="26">
        <v>7.68</v>
      </c>
      <c r="D10" s="27">
        <v>1707</v>
      </c>
      <c r="E10" s="26">
        <v>13.3</v>
      </c>
      <c r="F10" s="25">
        <v>79</v>
      </c>
      <c r="G10" s="26">
        <v>8.6999999999999993</v>
      </c>
      <c r="H10" s="25">
        <v>2275</v>
      </c>
      <c r="I10" s="26">
        <v>6.84</v>
      </c>
      <c r="J10" s="5">
        <f t="shared" si="0"/>
        <v>6524</v>
      </c>
      <c r="K10" s="20">
        <f>J10*100/79068</f>
        <v>8.2511256133960647</v>
      </c>
    </row>
    <row r="11" spans="1:11" s="6" customFormat="1" ht="20.100000000000001" customHeight="1">
      <c r="A11" s="7" t="s">
        <v>11</v>
      </c>
      <c r="B11" s="25">
        <v>2588</v>
      </c>
      <c r="C11" s="26">
        <v>8.07</v>
      </c>
      <c r="D11" s="27">
        <v>1467</v>
      </c>
      <c r="E11" s="26">
        <v>11.43</v>
      </c>
      <c r="F11" s="25">
        <v>80</v>
      </c>
      <c r="G11" s="26">
        <v>8.81</v>
      </c>
      <c r="H11" s="25">
        <v>2462</v>
      </c>
      <c r="I11" s="26">
        <v>7.4</v>
      </c>
      <c r="J11" s="5">
        <f t="shared" si="0"/>
        <v>6597</v>
      </c>
      <c r="K11" s="20">
        <f t="shared" si="1"/>
        <v>8.3434512065563826</v>
      </c>
    </row>
    <row r="12" spans="1:11" s="6" customFormat="1" ht="20.100000000000001" customHeight="1">
      <c r="A12" s="7" t="s">
        <v>10</v>
      </c>
      <c r="B12" s="25">
        <v>2704</v>
      </c>
      <c r="C12" s="26">
        <v>8.44</v>
      </c>
      <c r="D12" s="27">
        <v>1275</v>
      </c>
      <c r="E12" s="26">
        <v>9.94</v>
      </c>
      <c r="F12" s="25">
        <v>72</v>
      </c>
      <c r="G12" s="26">
        <v>7.93</v>
      </c>
      <c r="H12" s="25">
        <v>2642</v>
      </c>
      <c r="I12" s="26">
        <v>7.94</v>
      </c>
      <c r="J12" s="5">
        <f t="shared" si="0"/>
        <v>6693</v>
      </c>
      <c r="K12" s="20">
        <f t="shared" si="1"/>
        <v>8.4648656852329633</v>
      </c>
    </row>
    <row r="13" spans="1:11" s="6" customFormat="1" ht="20.100000000000001" customHeight="1">
      <c r="A13" s="7" t="s">
        <v>9</v>
      </c>
      <c r="B13" s="25">
        <v>2581</v>
      </c>
      <c r="C13" s="26">
        <v>8.0500000000000007</v>
      </c>
      <c r="D13" s="27">
        <v>1059</v>
      </c>
      <c r="E13" s="26">
        <v>8.25</v>
      </c>
      <c r="F13" s="25">
        <v>63</v>
      </c>
      <c r="G13" s="26">
        <v>6.94</v>
      </c>
      <c r="H13" s="25">
        <v>2833</v>
      </c>
      <c r="I13" s="26">
        <v>8.51</v>
      </c>
      <c r="J13" s="5">
        <f t="shared" si="0"/>
        <v>6536</v>
      </c>
      <c r="K13" s="20">
        <f t="shared" si="1"/>
        <v>8.2663024232306377</v>
      </c>
    </row>
    <row r="14" spans="1:11" s="6" customFormat="1" ht="20.100000000000001" customHeight="1">
      <c r="A14" s="7" t="s">
        <v>8</v>
      </c>
      <c r="B14" s="25">
        <v>2582</v>
      </c>
      <c r="C14" s="26">
        <v>8.0500000000000007</v>
      </c>
      <c r="D14" s="27">
        <v>839</v>
      </c>
      <c r="E14" s="26">
        <v>6.54</v>
      </c>
      <c r="F14" s="25">
        <v>72</v>
      </c>
      <c r="G14" s="26">
        <v>7.93</v>
      </c>
      <c r="H14" s="25">
        <v>2805</v>
      </c>
      <c r="I14" s="26">
        <v>8.43</v>
      </c>
      <c r="J14" s="5">
        <f t="shared" si="0"/>
        <v>6298</v>
      </c>
      <c r="K14" s="20">
        <f t="shared" si="1"/>
        <v>7.9652956948449436</v>
      </c>
    </row>
    <row r="15" spans="1:11" s="6" customFormat="1" ht="20.100000000000001" customHeight="1">
      <c r="A15" s="7" t="s">
        <v>7</v>
      </c>
      <c r="B15" s="25">
        <v>2506</v>
      </c>
      <c r="C15" s="26">
        <v>7.82</v>
      </c>
      <c r="D15" s="27">
        <v>808</v>
      </c>
      <c r="E15" s="26">
        <v>6.3</v>
      </c>
      <c r="F15" s="25">
        <v>73</v>
      </c>
      <c r="G15" s="26">
        <v>8.0399999999999991</v>
      </c>
      <c r="H15" s="25">
        <v>2745</v>
      </c>
      <c r="I15" s="26">
        <v>8.25</v>
      </c>
      <c r="J15" s="5">
        <f t="shared" si="0"/>
        <v>6132</v>
      </c>
      <c r="K15" s="20">
        <f t="shared" si="1"/>
        <v>7.7553498254666868</v>
      </c>
    </row>
    <row r="16" spans="1:11" s="6" customFormat="1" ht="20.100000000000001" customHeight="1">
      <c r="A16" s="7" t="s">
        <v>6</v>
      </c>
      <c r="B16" s="25">
        <v>2379</v>
      </c>
      <c r="C16" s="26">
        <v>7.42</v>
      </c>
      <c r="D16" s="27">
        <v>580</v>
      </c>
      <c r="E16" s="26">
        <v>4.5199999999999996</v>
      </c>
      <c r="F16" s="25">
        <v>48</v>
      </c>
      <c r="G16" s="26">
        <v>5.29</v>
      </c>
      <c r="H16" s="25">
        <v>2530</v>
      </c>
      <c r="I16" s="26">
        <v>7.6</v>
      </c>
      <c r="J16" s="5">
        <f t="shared" si="0"/>
        <v>5537</v>
      </c>
      <c r="K16" s="20">
        <f t="shared" si="1"/>
        <v>7.0028330045024534</v>
      </c>
    </row>
    <row r="17" spans="1:11" s="6" customFormat="1" ht="20.100000000000001" customHeight="1">
      <c r="A17" s="7" t="s">
        <v>5</v>
      </c>
      <c r="B17" s="25">
        <v>2221</v>
      </c>
      <c r="C17" s="26">
        <v>6.93</v>
      </c>
      <c r="D17" s="27">
        <v>534</v>
      </c>
      <c r="E17" s="26">
        <v>4.16</v>
      </c>
      <c r="F17" s="25">
        <v>57</v>
      </c>
      <c r="G17" s="26">
        <v>6.28</v>
      </c>
      <c r="H17" s="25">
        <v>2344</v>
      </c>
      <c r="I17" s="26">
        <v>7.04</v>
      </c>
      <c r="J17" s="5">
        <f t="shared" si="0"/>
        <v>5156</v>
      </c>
      <c r="K17" s="20">
        <f t="shared" si="1"/>
        <v>6.520969292254768</v>
      </c>
    </row>
    <row r="18" spans="1:11" s="6" customFormat="1" ht="20.100000000000001" customHeight="1">
      <c r="A18" s="7" t="s">
        <v>4</v>
      </c>
      <c r="B18" s="25">
        <v>1854</v>
      </c>
      <c r="C18" s="26">
        <v>5.78</v>
      </c>
      <c r="D18" s="27">
        <v>402</v>
      </c>
      <c r="E18" s="26">
        <v>3.13</v>
      </c>
      <c r="F18" s="25">
        <v>54</v>
      </c>
      <c r="G18" s="26">
        <v>5.95</v>
      </c>
      <c r="H18" s="25">
        <v>2228</v>
      </c>
      <c r="I18" s="26">
        <v>6.7</v>
      </c>
      <c r="J18" s="5">
        <f t="shared" si="0"/>
        <v>4538</v>
      </c>
      <c r="K18" s="20">
        <f t="shared" si="1"/>
        <v>5.73936358577427</v>
      </c>
    </row>
    <row r="19" spans="1:11" s="6" customFormat="1" ht="20.100000000000001" customHeight="1">
      <c r="A19" s="7" t="s">
        <v>3</v>
      </c>
      <c r="B19" s="25">
        <v>1757</v>
      </c>
      <c r="C19" s="26">
        <v>5.48</v>
      </c>
      <c r="D19" s="27">
        <v>318</v>
      </c>
      <c r="E19" s="26">
        <v>2.48</v>
      </c>
      <c r="F19" s="25">
        <v>36</v>
      </c>
      <c r="G19" s="26">
        <v>3.96</v>
      </c>
      <c r="H19" s="25">
        <v>2059</v>
      </c>
      <c r="I19" s="26">
        <v>6.19</v>
      </c>
      <c r="J19" s="5">
        <f t="shared" si="0"/>
        <v>4170</v>
      </c>
      <c r="K19" s="20">
        <f t="shared" si="1"/>
        <v>5.2739414175140382</v>
      </c>
    </row>
    <row r="20" spans="1:11" s="6" customFormat="1" ht="20.100000000000001" customHeight="1">
      <c r="A20" s="17" t="s">
        <v>27</v>
      </c>
      <c r="B20" s="25">
        <v>1479</v>
      </c>
      <c r="C20" s="26">
        <v>4.6100000000000003</v>
      </c>
      <c r="D20" s="27">
        <v>257</v>
      </c>
      <c r="E20" s="26">
        <v>2</v>
      </c>
      <c r="F20" s="25">
        <v>33</v>
      </c>
      <c r="G20" s="26">
        <v>3.63</v>
      </c>
      <c r="H20" s="25">
        <v>1885</v>
      </c>
      <c r="I20" s="26">
        <v>5.67</v>
      </c>
      <c r="J20" s="5">
        <f t="shared" si="0"/>
        <v>3654</v>
      </c>
      <c r="K20" s="20">
        <f t="shared" si="1"/>
        <v>4.6213385946274093</v>
      </c>
    </row>
    <row r="21" spans="1:11" s="6" customFormat="1" ht="20.100000000000001" customHeight="1">
      <c r="A21" s="17" t="s">
        <v>26</v>
      </c>
      <c r="B21" s="25">
        <v>1251</v>
      </c>
      <c r="C21" s="26">
        <v>3.9</v>
      </c>
      <c r="D21" s="27">
        <v>168</v>
      </c>
      <c r="E21" s="26">
        <v>1.31</v>
      </c>
      <c r="F21" s="25">
        <v>34</v>
      </c>
      <c r="G21" s="26">
        <v>3.74</v>
      </c>
      <c r="H21" s="25">
        <v>1706</v>
      </c>
      <c r="I21" s="26">
        <v>5.13</v>
      </c>
      <c r="J21" s="5">
        <f t="shared" si="0"/>
        <v>3159</v>
      </c>
      <c r="K21" s="20">
        <f t="shared" si="1"/>
        <v>3.9952951889512827</v>
      </c>
    </row>
    <row r="22" spans="1:11" s="6" customFormat="1" ht="20.100000000000001" customHeight="1">
      <c r="A22" s="7" t="s">
        <v>28</v>
      </c>
      <c r="B22" s="25">
        <v>1098</v>
      </c>
      <c r="C22" s="26">
        <v>3.43</v>
      </c>
      <c r="D22" s="27">
        <v>140</v>
      </c>
      <c r="E22" s="26">
        <v>1.0900000000000001</v>
      </c>
      <c r="F22" s="25">
        <v>13</v>
      </c>
      <c r="G22" s="26">
        <v>1.43</v>
      </c>
      <c r="H22" s="25">
        <v>1263</v>
      </c>
      <c r="I22" s="26">
        <v>3.8</v>
      </c>
      <c r="J22" s="5">
        <f t="shared" si="0"/>
        <v>2514</v>
      </c>
      <c r="K22" s="20">
        <f t="shared" si="1"/>
        <v>3.1795416603429958</v>
      </c>
    </row>
    <row r="23" spans="1:11" s="6" customFormat="1" ht="20.100000000000001" customHeight="1">
      <c r="A23" s="7" t="s">
        <v>29</v>
      </c>
      <c r="B23" s="25">
        <v>601</v>
      </c>
      <c r="C23" s="26">
        <v>1.87</v>
      </c>
      <c r="D23" s="27">
        <v>99</v>
      </c>
      <c r="E23" s="26">
        <v>0.77</v>
      </c>
      <c r="F23" s="25">
        <v>7</v>
      </c>
      <c r="G23" s="26">
        <v>0.77</v>
      </c>
      <c r="H23" s="25">
        <v>525</v>
      </c>
      <c r="I23" s="26">
        <v>1.58</v>
      </c>
      <c r="J23" s="5">
        <f t="shared" si="0"/>
        <v>1232</v>
      </c>
      <c r="K23" s="20">
        <f t="shared" si="1"/>
        <v>1.5581524763494714</v>
      </c>
    </row>
    <row r="24" spans="1:11" s="6" customFormat="1" ht="20.100000000000001" customHeight="1">
      <c r="A24" s="7" t="s">
        <v>30</v>
      </c>
      <c r="B24" s="25">
        <v>197</v>
      </c>
      <c r="C24" s="26">
        <v>0.61</v>
      </c>
      <c r="D24" s="27">
        <v>84</v>
      </c>
      <c r="E24" s="26">
        <v>0.65</v>
      </c>
      <c r="F24" s="25">
        <v>0</v>
      </c>
      <c r="G24" s="26">
        <v>0</v>
      </c>
      <c r="H24" s="25">
        <v>116</v>
      </c>
      <c r="I24" s="26">
        <v>0.35</v>
      </c>
      <c r="J24" s="5">
        <f t="shared" si="0"/>
        <v>397</v>
      </c>
      <c r="K24" s="20">
        <f t="shared" si="1"/>
        <v>0.50209945869378259</v>
      </c>
    </row>
    <row r="25" spans="1:11" s="6" customFormat="1" ht="20.100000000000001" customHeight="1">
      <c r="A25" s="7" t="s">
        <v>31</v>
      </c>
      <c r="B25" s="25">
        <v>93</v>
      </c>
      <c r="C25" s="26">
        <v>0.28999999999999998</v>
      </c>
      <c r="D25" s="27">
        <v>24</v>
      </c>
      <c r="E25" s="26">
        <v>0.19</v>
      </c>
      <c r="F25" s="25">
        <v>0</v>
      </c>
      <c r="G25" s="26">
        <v>0</v>
      </c>
      <c r="H25" s="25">
        <v>45</v>
      </c>
      <c r="I25" s="26">
        <v>0.14000000000000001</v>
      </c>
      <c r="J25" s="5">
        <f t="shared" si="0"/>
        <v>162</v>
      </c>
      <c r="K25" s="20">
        <f t="shared" si="1"/>
        <v>0.20488693276673242</v>
      </c>
    </row>
    <row r="26" spans="1:11" s="6" customFormat="1" ht="20.100000000000001" customHeight="1">
      <c r="A26" s="7" t="s">
        <v>25</v>
      </c>
      <c r="B26" s="25">
        <v>35</v>
      </c>
      <c r="C26" s="26">
        <v>0.11</v>
      </c>
      <c r="D26" s="27">
        <v>7</v>
      </c>
      <c r="E26" s="26">
        <v>0.05</v>
      </c>
      <c r="F26" s="25">
        <v>0</v>
      </c>
      <c r="G26" s="26">
        <v>0</v>
      </c>
      <c r="H26" s="25">
        <v>35</v>
      </c>
      <c r="I26" s="26">
        <v>0.11</v>
      </c>
      <c r="J26" s="5">
        <f t="shared" si="0"/>
        <v>77</v>
      </c>
      <c r="K26" s="20">
        <f t="shared" si="1"/>
        <v>9.7384529771841963E-2</v>
      </c>
    </row>
    <row r="27" spans="1:11" s="6" customFormat="1" ht="24.95" customHeight="1">
      <c r="A27" s="7" t="s">
        <v>2</v>
      </c>
      <c r="B27" s="4">
        <f>SUM(B7:B26)</f>
        <v>32055</v>
      </c>
      <c r="C27" s="4"/>
      <c r="D27" s="4">
        <f>SUM(D7:D26)</f>
        <v>12833</v>
      </c>
      <c r="E27" s="4"/>
      <c r="F27" s="4">
        <f>SUM(F7:F26)</f>
        <v>908</v>
      </c>
      <c r="G27" s="4"/>
      <c r="H27" s="4">
        <f>SUM(H7:H26)</f>
        <v>33272</v>
      </c>
      <c r="I27" s="4"/>
      <c r="J27" s="5">
        <f>SUM(J7:J26)</f>
        <v>79068</v>
      </c>
      <c r="K27" s="20">
        <f>SUM(K7:K26)</f>
        <v>99.999999999999986</v>
      </c>
    </row>
    <row r="28" spans="1:11" s="8" customFormat="1" ht="12">
      <c r="K28" s="9"/>
    </row>
    <row r="29" spans="1:11" s="14" customFormat="1" ht="12">
      <c r="A29" s="15" t="s">
        <v>23</v>
      </c>
      <c r="B29" s="16">
        <f>SUM(B7:B16)</f>
        <v>21469</v>
      </c>
      <c r="C29" s="28"/>
      <c r="D29" s="16">
        <f>SUM(D7:D16)</f>
        <v>10800</v>
      </c>
      <c r="E29" s="28"/>
      <c r="F29" s="16">
        <f>SUM(F7:F16)</f>
        <v>674</v>
      </c>
      <c r="G29" s="28"/>
      <c r="H29" s="16">
        <f>SUM(H7:H16)</f>
        <v>21066</v>
      </c>
      <c r="I29" s="28"/>
      <c r="J29" s="16">
        <f>SUM(J7:J16)</f>
        <v>54009</v>
      </c>
      <c r="K29" s="28"/>
    </row>
    <row r="30" spans="1:11" s="8" customFormat="1" ht="12">
      <c r="A30" s="10" t="s">
        <v>16</v>
      </c>
      <c r="B30" s="11">
        <f>SUM(B17:B26)</f>
        <v>10586</v>
      </c>
      <c r="C30" s="29"/>
      <c r="D30" s="12">
        <f>SUM(D17:D26)</f>
        <v>2033</v>
      </c>
      <c r="E30" s="29"/>
      <c r="F30" s="12">
        <f>SUM(F17:F26)</f>
        <v>234</v>
      </c>
      <c r="G30" s="29"/>
      <c r="H30" s="12">
        <f>SUM(H17:H26)</f>
        <v>12206</v>
      </c>
      <c r="I30" s="29"/>
      <c r="J30" s="12">
        <f>SUM(J17:J26)</f>
        <v>25059</v>
      </c>
      <c r="K30" s="29"/>
    </row>
    <row r="31" spans="1:11">
      <c r="B31" s="18"/>
      <c r="C31" s="18"/>
      <c r="D31" s="18"/>
      <c r="E31" s="18"/>
      <c r="F31" s="18"/>
      <c r="G31" s="18"/>
      <c r="H31" s="18"/>
      <c r="I31" s="18"/>
      <c r="J31" s="18"/>
      <c r="K31" s="18"/>
    </row>
  </sheetData>
  <mergeCells count="11">
    <mergeCell ref="A4:K4"/>
    <mergeCell ref="H5:I5"/>
    <mergeCell ref="J5:K5"/>
    <mergeCell ref="B5:C5"/>
    <mergeCell ref="D5:E5"/>
    <mergeCell ref="F5:G5"/>
    <mergeCell ref="K29:K30"/>
    <mergeCell ref="C29:C30"/>
    <mergeCell ref="E29:E30"/>
    <mergeCell ref="G29:G30"/>
    <mergeCell ref="I29:I30"/>
  </mergeCells>
  <phoneticPr fontId="0" type="noConversion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"/>
  <sheetViews>
    <sheetView workbookViewId="0">
      <selection activeCell="R39" sqref="R39"/>
    </sheetView>
  </sheetViews>
  <sheetFormatPr defaultRowHeight="12.75"/>
  <sheetData>
    <row r="2" spans="1:16" ht="15.7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.75">
      <c r="A3" s="34" t="s">
        <v>34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</sheetData>
  <mergeCells count="2">
    <mergeCell ref="A2:P2"/>
    <mergeCell ref="A3:P3"/>
  </mergeCells>
  <phoneticPr fontId="0" type="noConversion"/>
  <pageMargins left="0" right="0" top="0" bottom="0" header="0.51181102362204722" footer="0.51181102362204722"/>
  <pageSetup paperSize="9" scale="90" orientation="landscape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ΠΙΝΑΚΑΣ</vt:lpstr>
      <vt:lpstr>ΔΙΑΓΡΑΜΜΑΤΑ</vt:lpstr>
    </vt:vector>
  </TitlesOfParts>
  <Company>ypepth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kyriakos litinas</dc:creator>
  <cp:lastModifiedBy>Ο.Σ.Κ.</cp:lastModifiedBy>
  <cp:lastPrinted>2014-07-03T06:50:53Z</cp:lastPrinted>
  <dcterms:created xsi:type="dcterms:W3CDTF">2003-07-02T18:47:20Z</dcterms:created>
  <dcterms:modified xsi:type="dcterms:W3CDTF">2015-06-24T10:10:24Z</dcterms:modified>
</cp:coreProperties>
</file>